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80" windowHeight="1320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/>
  <c r="L43" s="1"/>
  <c r="L106"/>
  <c r="L108" s="1"/>
  <c r="L119" s="1"/>
  <c r="L194"/>
  <c r="L184"/>
  <c r="L195" s="1"/>
  <c r="L176"/>
  <c r="L175"/>
  <c r="L165"/>
  <c r="L157"/>
  <c r="L156"/>
  <c r="L146"/>
  <c r="L137"/>
  <c r="L127"/>
  <c r="L138" s="1"/>
  <c r="L118"/>
  <c r="L99"/>
  <c r="L89"/>
  <c r="L100" s="1"/>
  <c r="L80"/>
  <c r="L70"/>
  <c r="L81" s="1"/>
  <c r="L62"/>
  <c r="L61"/>
  <c r="L51"/>
  <c r="L42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F100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L196" l="1"/>
  <c r="I81"/>
  <c r="H81"/>
  <c r="G81"/>
  <c r="G62"/>
  <c r="F119"/>
  <c r="F138"/>
  <c r="F157"/>
  <c r="F176"/>
  <c r="F195"/>
  <c r="I24"/>
  <c r="F24"/>
  <c r="J24"/>
  <c r="J196" s="1"/>
  <c r="H24"/>
  <c r="H196" s="1"/>
  <c r="G24"/>
  <c r="F196" l="1"/>
  <c r="I196"/>
  <c r="G196"/>
</calcChain>
</file>

<file path=xl/sharedStrings.xml><?xml version="1.0" encoding="utf-8"?>
<sst xmlns="http://schemas.openxmlformats.org/spreadsheetml/2006/main" count="229" uniqueCount="71">
  <si>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</si>
  <si>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</si>
  <si>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</si>
  <si>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</si>
  <si>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</si>
  <si>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</si>
  <si>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</si>
  <si>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</si>
  <si>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</si>
  <si>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</si>
  <si>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</si>
  <si>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</si>
  <si>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</si>
  <si>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</si>
  <si>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</si>
  <si>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</si>
  <si>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</si>
  <si>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</si>
  <si>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</si>
  <si>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</si>
  <si>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</si>
  <si>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</si>
  <si>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</si>
  <si>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</si>
  <si>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</si>
  <si>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</si>
  <si>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</si>
  <si>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</si>
  <si>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</si>
  <si>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</si>
  <si>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</si>
  <si>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</si>
  <si>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</si>
  <si>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</si>
  <si>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</si>
  <si>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</si>
  <si>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</si>
  <si>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</si>
  <si>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</si>
  <si>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"Нижнекатарачская ООШ"</t>
  </si>
  <si>
    <t>И.о. директора МКОУ "Нижнекатарачская ООШ"</t>
  </si>
  <si>
    <t>Е.В. Поротникова</t>
  </si>
  <si>
    <t>Каша пшенная вязкая</t>
  </si>
  <si>
    <t>Чай с молоком</t>
  </si>
  <si>
    <t>Хлеб пшеничный "Крестьянский"</t>
  </si>
  <si>
    <t>Фрукты свежие (апельсин)</t>
  </si>
  <si>
    <t>Бутерброды с маслом (1-й вариант)</t>
  </si>
  <si>
    <t>Печень куриная, тушенная в соусе</t>
  </si>
  <si>
    <t>Рис отварной</t>
  </si>
  <si>
    <t>Компот из смеси сухофруктов</t>
  </si>
  <si>
    <t>Хлеб ржано-пшеничный</t>
  </si>
  <si>
    <t>Запеканка из творога</t>
  </si>
  <si>
    <t>Деревенский йогурт из Талицы</t>
  </si>
  <si>
    <t>Какао с молоком и витаминами</t>
  </si>
  <si>
    <t>Птица отварная</t>
  </si>
  <si>
    <t>Капуста тушеная</t>
  </si>
  <si>
    <t>Напиток с витаминами "Витошка" для детей</t>
  </si>
  <si>
    <t>Хлеб "Селянский" 1 сорт обогащенный витаминно-минеральной добавкой "Валетек-8"</t>
  </si>
  <si>
    <t>Каша рисовая вязкая</t>
  </si>
  <si>
    <t>Сыр полутвердый (порциями)</t>
  </si>
  <si>
    <t>Омлет натуральный</t>
  </si>
  <si>
    <t>Биточки (из говядины)</t>
  </si>
  <si>
    <t>Макаронные изделия отварные</t>
  </si>
  <si>
    <t>Кофейный напиток с молоком</t>
  </si>
  <si>
    <t>Фрукты свежие (яблоки)</t>
  </si>
  <si>
    <t>Каша пшеничная вязкая</t>
  </si>
  <si>
    <t>Гуляш из отварной говядины</t>
  </si>
  <si>
    <t>Каша гречневая рассыпчатая</t>
  </si>
  <si>
    <t>Кисель с витаминами "Витошка" для детей дошкольного и школьного возраста</t>
  </si>
  <si>
    <t>Рыба припущенная в молоке (горбуша)</t>
  </si>
  <si>
    <t>Пюре картофельное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</si>
</sst>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8" sqref="P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1.5703125" style="2" bestFit="1" customWidth="1"/>
    <col min="13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6.2</v>
      </c>
      <c r="H6" s="40">
        <v>5.62</v>
      </c>
      <c r="I6" s="40">
        <v>27.19</v>
      </c>
      <c r="J6" s="40">
        <v>184.1</v>
      </c>
      <c r="K6" s="41">
        <v>225</v>
      </c>
      <c r="L6" s="40">
        <v>16.72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1.6</v>
      </c>
      <c r="H8" s="43">
        <v>1.3</v>
      </c>
      <c r="I8" s="43">
        <v>11.5</v>
      </c>
      <c r="J8" s="43">
        <v>64</v>
      </c>
      <c r="K8" s="44">
        <v>460</v>
      </c>
      <c r="L8" s="43">
        <v>6.46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4.4000000000000004</v>
      </c>
      <c r="H9" s="43">
        <v>0.38</v>
      </c>
      <c r="I9" s="43">
        <v>19.16</v>
      </c>
      <c r="J9" s="43">
        <v>90.8</v>
      </c>
      <c r="K9" s="44"/>
      <c r="L9" s="43">
        <v>4.7300000000000004</v>
      </c>
    </row>
    <row r="10" spans="1:12" ht="15">
      <c r="A10" s="23"/>
      <c r="B10" s="15"/>
      <c r="C10" s="11"/>
      <c r="D10" s="7" t="s">
        <v>24</v>
      </c>
      <c r="E10" s="42" t="s">
        <v>45</v>
      </c>
      <c r="F10" s="43">
        <v>220</v>
      </c>
      <c r="G10" s="43">
        <v>1.98</v>
      </c>
      <c r="H10" s="43">
        <v>0.44</v>
      </c>
      <c r="I10" s="43">
        <v>17.82</v>
      </c>
      <c r="J10" s="43">
        <v>93.06</v>
      </c>
      <c r="K10" s="44">
        <v>82</v>
      </c>
      <c r="L10" s="43">
        <v>38.130000000000003</v>
      </c>
    </row>
    <row r="11" spans="1:12" ht="15">
      <c r="A11" s="23"/>
      <c r="B11" s="15"/>
      <c r="C11" s="11"/>
      <c r="D11" s="6"/>
      <c r="E11" s="42" t="s">
        <v>46</v>
      </c>
      <c r="F11" s="43">
        <v>35</v>
      </c>
      <c r="G11" s="43">
        <v>1.6</v>
      </c>
      <c r="H11" s="43">
        <v>11</v>
      </c>
      <c r="I11" s="43">
        <v>10</v>
      </c>
      <c r="J11" s="43">
        <v>146</v>
      </c>
      <c r="K11" s="44">
        <v>69</v>
      </c>
      <c r="L11" s="43">
        <v>26.96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645</v>
      </c>
      <c r="G13" s="19">
        <f t="shared" ref="G13:J13" si="0">SUM(G6:G12)</f>
        <v>15.780000000000001</v>
      </c>
      <c r="H13" s="19">
        <f t="shared" si="0"/>
        <v>18.740000000000002</v>
      </c>
      <c r="I13" s="19">
        <f t="shared" si="0"/>
        <v>85.669999999999987</v>
      </c>
      <c r="J13" s="19">
        <f t="shared" si="0"/>
        <v>577.96</v>
      </c>
      <c r="K13" s="25"/>
      <c r="L13" s="19">
        <f t="shared" ref="L13" si="1">SUM(L6:L12)</f>
        <v>93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645</v>
      </c>
      <c r="G24" s="32">
        <f t="shared" ref="G24:J24" si="4">G13+G23</f>
        <v>15.780000000000001</v>
      </c>
      <c r="H24" s="32">
        <f t="shared" si="4"/>
        <v>18.740000000000002</v>
      </c>
      <c r="I24" s="32">
        <f t="shared" si="4"/>
        <v>85.669999999999987</v>
      </c>
      <c r="J24" s="32">
        <f t="shared" si="4"/>
        <v>577.96</v>
      </c>
      <c r="K24" s="32"/>
      <c r="L24" s="32">
        <f t="shared" ref="L24" si="5">L13+L23</f>
        <v>93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100</v>
      </c>
      <c r="G25" s="40">
        <v>18.18</v>
      </c>
      <c r="H25" s="40">
        <v>9.09</v>
      </c>
      <c r="I25" s="40">
        <v>4.55</v>
      </c>
      <c r="J25" s="40">
        <v>172.73</v>
      </c>
      <c r="K25" s="41">
        <v>370</v>
      </c>
      <c r="L25" s="40">
        <v>47.78</v>
      </c>
    </row>
    <row r="26" spans="1:12" ht="15">
      <c r="A26" s="14"/>
      <c r="B26" s="15"/>
      <c r="C26" s="11"/>
      <c r="D26" s="6"/>
      <c r="E26" s="42" t="s">
        <v>48</v>
      </c>
      <c r="F26" s="43">
        <v>150</v>
      </c>
      <c r="G26" s="43">
        <v>3.77</v>
      </c>
      <c r="H26" s="43">
        <v>5.43</v>
      </c>
      <c r="I26" s="43">
        <v>38.85</v>
      </c>
      <c r="J26" s="43">
        <v>219.3</v>
      </c>
      <c r="K26" s="44">
        <v>385</v>
      </c>
      <c r="L26" s="43">
        <v>16.84</v>
      </c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0.6</v>
      </c>
      <c r="H27" s="43">
        <v>0.1</v>
      </c>
      <c r="I27" s="43">
        <v>20.100000000000001</v>
      </c>
      <c r="J27" s="43">
        <v>84</v>
      </c>
      <c r="K27" s="44">
        <v>495</v>
      </c>
      <c r="L27" s="43">
        <v>7.1</v>
      </c>
    </row>
    <row r="28" spans="1:12" ht="15">
      <c r="A28" s="14"/>
      <c r="B28" s="15"/>
      <c r="C28" s="11"/>
      <c r="D28" s="7" t="s">
        <v>23</v>
      </c>
      <c r="E28" s="42" t="s">
        <v>50</v>
      </c>
      <c r="F28" s="43">
        <v>60</v>
      </c>
      <c r="G28" s="43">
        <v>5.0999999999999996</v>
      </c>
      <c r="H28" s="43">
        <v>1.98</v>
      </c>
      <c r="I28" s="43">
        <v>27.12</v>
      </c>
      <c r="J28" s="43">
        <v>154.80000000000001</v>
      </c>
      <c r="K28" s="44"/>
      <c r="L28" s="43">
        <v>7.1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27.65</v>
      </c>
      <c r="H32" s="19">
        <f t="shared" ref="H32" si="7">SUM(H25:H31)</f>
        <v>16.599999999999998</v>
      </c>
      <c r="I32" s="19">
        <f t="shared" ref="I32" si="8">SUM(I25:I31)</f>
        <v>90.62</v>
      </c>
      <c r="J32" s="19">
        <f t="shared" ref="J32:L32" si="9">SUM(J25:J31)</f>
        <v>630.82999999999993</v>
      </c>
      <c r="K32" s="25"/>
      <c r="L32" s="19">
        <f t="shared" si="9"/>
        <v>78.819999999999993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510</v>
      </c>
      <c r="G43" s="32">
        <f t="shared" ref="G43" si="14">G32+G42</f>
        <v>27.65</v>
      </c>
      <c r="H43" s="32">
        <f t="shared" ref="H43" si="15">H32+H42</f>
        <v>16.599999999999998</v>
      </c>
      <c r="I43" s="32">
        <f t="shared" ref="I43" si="16">I32+I42</f>
        <v>90.62</v>
      </c>
      <c r="J43" s="32">
        <f t="shared" ref="J43:L43" si="17">J32+J42</f>
        <v>630.82999999999993</v>
      </c>
      <c r="K43" s="32"/>
      <c r="L43" s="32">
        <f t="shared" si="17"/>
        <v>78.819999999999993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150</v>
      </c>
      <c r="G44" s="40">
        <v>23.85</v>
      </c>
      <c r="H44" s="40">
        <v>11.55</v>
      </c>
      <c r="I44" s="40">
        <v>22.5</v>
      </c>
      <c r="J44" s="40">
        <v>291</v>
      </c>
      <c r="K44" s="41">
        <v>279</v>
      </c>
      <c r="L44" s="40">
        <v>118.74</v>
      </c>
    </row>
    <row r="45" spans="1:12" ht="15">
      <c r="A45" s="23"/>
      <c r="B45" s="15"/>
      <c r="C45" s="11"/>
      <c r="D45" s="6"/>
      <c r="E45" s="42" t="s">
        <v>52</v>
      </c>
      <c r="F45" s="43">
        <v>130</v>
      </c>
      <c r="G45" s="43">
        <v>2.73</v>
      </c>
      <c r="H45" s="43">
        <v>10.4</v>
      </c>
      <c r="I45" s="43">
        <v>20.8</v>
      </c>
      <c r="J45" s="43">
        <v>182</v>
      </c>
      <c r="K45" s="44"/>
      <c r="L45" s="43">
        <v>46.64</v>
      </c>
    </row>
    <row r="46" spans="1:12" ht="1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3.9</v>
      </c>
      <c r="H46" s="43">
        <v>3.1</v>
      </c>
      <c r="I46" s="43">
        <v>25.16</v>
      </c>
      <c r="J46" s="43">
        <v>145</v>
      </c>
      <c r="K46" s="44">
        <v>502</v>
      </c>
      <c r="L46" s="43">
        <v>18.41</v>
      </c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60</v>
      </c>
      <c r="G47" s="43">
        <v>6.6</v>
      </c>
      <c r="H47" s="43">
        <v>0.57999999999999996</v>
      </c>
      <c r="I47" s="43">
        <v>28.75</v>
      </c>
      <c r="J47" s="43">
        <v>136.19999999999999</v>
      </c>
      <c r="K47" s="44"/>
      <c r="L47" s="43">
        <v>5.52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37.08</v>
      </c>
      <c r="H51" s="19">
        <f t="shared" ref="H51" si="19">SUM(H44:H50)</f>
        <v>25.630000000000003</v>
      </c>
      <c r="I51" s="19">
        <f t="shared" ref="I51" si="20">SUM(I44:I50)</f>
        <v>97.21</v>
      </c>
      <c r="J51" s="19">
        <f t="shared" ref="J51:L51" si="21">SUM(J44:J50)</f>
        <v>754.2</v>
      </c>
      <c r="K51" s="25"/>
      <c r="L51" s="19">
        <f t="shared" si="21"/>
        <v>189.31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540</v>
      </c>
      <c r="G62" s="32">
        <f t="shared" ref="G62" si="26">G51+G61</f>
        <v>37.08</v>
      </c>
      <c r="H62" s="32">
        <f t="shared" ref="H62" si="27">H51+H61</f>
        <v>25.630000000000003</v>
      </c>
      <c r="I62" s="32">
        <f t="shared" ref="I62" si="28">I51+I61</f>
        <v>97.21</v>
      </c>
      <c r="J62" s="32">
        <f t="shared" ref="J62:L62" si="29">J51+J61</f>
        <v>754.2</v>
      </c>
      <c r="K62" s="32"/>
      <c r="L62" s="32">
        <f t="shared" si="29"/>
        <v>189.31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90</v>
      </c>
      <c r="G63" s="40">
        <v>14.58</v>
      </c>
      <c r="H63" s="40">
        <v>10.8</v>
      </c>
      <c r="I63" s="40">
        <v>0.27</v>
      </c>
      <c r="J63" s="40">
        <v>156.6</v>
      </c>
      <c r="K63" s="41">
        <v>366</v>
      </c>
      <c r="L63" s="40">
        <v>35.700000000000003</v>
      </c>
    </row>
    <row r="64" spans="1:12" ht="15">
      <c r="A64" s="23"/>
      <c r="B64" s="15"/>
      <c r="C64" s="11"/>
      <c r="D64" s="6"/>
      <c r="E64" s="42" t="s">
        <v>55</v>
      </c>
      <c r="F64" s="43">
        <v>150</v>
      </c>
      <c r="G64" s="43">
        <v>3</v>
      </c>
      <c r="H64" s="43">
        <v>5.0999999999999996</v>
      </c>
      <c r="I64" s="43">
        <v>11.4</v>
      </c>
      <c r="J64" s="43">
        <v>103.5</v>
      </c>
      <c r="K64" s="44">
        <v>380</v>
      </c>
      <c r="L64" s="43">
        <v>27.44</v>
      </c>
    </row>
    <row r="65" spans="1:12" ht="1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</v>
      </c>
      <c r="H65" s="43">
        <v>0</v>
      </c>
      <c r="I65" s="43">
        <v>19</v>
      </c>
      <c r="J65" s="43">
        <v>80</v>
      </c>
      <c r="K65" s="44">
        <v>507</v>
      </c>
      <c r="L65" s="43">
        <v>11.08</v>
      </c>
    </row>
    <row r="66" spans="1:12" ht="25.5">
      <c r="A66" s="23"/>
      <c r="B66" s="15"/>
      <c r="C66" s="11"/>
      <c r="D66" s="7" t="s">
        <v>23</v>
      </c>
      <c r="E66" s="42" t="s">
        <v>57</v>
      </c>
      <c r="F66" s="43">
        <v>80</v>
      </c>
      <c r="G66" s="43">
        <v>6.16</v>
      </c>
      <c r="H66" s="43">
        <v>0.88</v>
      </c>
      <c r="I66" s="43">
        <v>38.08</v>
      </c>
      <c r="J66" s="43">
        <v>188.8</v>
      </c>
      <c r="K66" s="44"/>
      <c r="L66" s="43">
        <v>7.13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23.74</v>
      </c>
      <c r="H70" s="19">
        <f t="shared" ref="H70" si="31">SUM(H63:H69)</f>
        <v>16.78</v>
      </c>
      <c r="I70" s="19">
        <f t="shared" ref="I70" si="32">SUM(I63:I69)</f>
        <v>68.75</v>
      </c>
      <c r="J70" s="19">
        <f t="shared" ref="J70:L70" si="33">SUM(J63:J69)</f>
        <v>528.90000000000009</v>
      </c>
      <c r="K70" s="25"/>
      <c r="L70" s="19">
        <f t="shared" si="33"/>
        <v>81.349999999999994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520</v>
      </c>
      <c r="G81" s="32">
        <f t="shared" ref="G81" si="38">G70+G80</f>
        <v>23.74</v>
      </c>
      <c r="H81" s="32">
        <f t="shared" ref="H81" si="39">H70+H80</f>
        <v>16.78</v>
      </c>
      <c r="I81" s="32">
        <f t="shared" ref="I81" si="40">I70+I80</f>
        <v>68.75</v>
      </c>
      <c r="J81" s="32">
        <f t="shared" ref="J81:L81" si="41">J70+J80</f>
        <v>528.90000000000009</v>
      </c>
      <c r="K81" s="32"/>
      <c r="L81" s="32">
        <f t="shared" si="41"/>
        <v>81.349999999999994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5.78</v>
      </c>
      <c r="H82" s="40">
        <v>6.36</v>
      </c>
      <c r="I82" s="40">
        <v>35.96</v>
      </c>
      <c r="J82" s="40">
        <v>224.2</v>
      </c>
      <c r="K82" s="41">
        <v>217</v>
      </c>
      <c r="L82" s="40">
        <v>20.16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3.9</v>
      </c>
      <c r="H84" s="43">
        <v>3.1</v>
      </c>
      <c r="I84" s="43">
        <v>25.16</v>
      </c>
      <c r="J84" s="43">
        <v>145</v>
      </c>
      <c r="K84" s="44">
        <v>502</v>
      </c>
      <c r="L84" s="43">
        <v>18.41</v>
      </c>
    </row>
    <row r="85" spans="1:12" ht="15">
      <c r="A85" s="23"/>
      <c r="B85" s="15"/>
      <c r="C85" s="11"/>
      <c r="D85" s="7" t="s">
        <v>23</v>
      </c>
      <c r="E85" s="42" t="s">
        <v>50</v>
      </c>
      <c r="F85" s="43">
        <v>80</v>
      </c>
      <c r="G85" s="43">
        <v>6.8</v>
      </c>
      <c r="H85" s="43">
        <v>2.64</v>
      </c>
      <c r="I85" s="43">
        <v>36.159999999999997</v>
      </c>
      <c r="J85" s="43">
        <v>206.4</v>
      </c>
      <c r="K85" s="44"/>
      <c r="L85" s="43">
        <v>9.4700000000000006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59</v>
      </c>
      <c r="F87" s="43">
        <v>20</v>
      </c>
      <c r="G87" s="43">
        <v>4.9000000000000004</v>
      </c>
      <c r="H87" s="43">
        <v>15.7</v>
      </c>
      <c r="I87" s="43">
        <v>0</v>
      </c>
      <c r="J87" s="43">
        <v>70.8</v>
      </c>
      <c r="K87" s="44">
        <v>75</v>
      </c>
      <c r="L87" s="43">
        <v>8.59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21.380000000000003</v>
      </c>
      <c r="H89" s="19">
        <f t="shared" ref="H89" si="43">SUM(H82:H88)</f>
        <v>27.8</v>
      </c>
      <c r="I89" s="19">
        <f t="shared" ref="I89" si="44">SUM(I82:I88)</f>
        <v>97.28</v>
      </c>
      <c r="J89" s="19">
        <f t="shared" ref="J89:L89" si="45">SUM(J82:J88)</f>
        <v>646.4</v>
      </c>
      <c r="K89" s="25"/>
      <c r="L89" s="19">
        <f t="shared" si="45"/>
        <v>56.629999999999995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21.380000000000003</v>
      </c>
      <c r="H100" s="32">
        <f t="shared" ref="H100" si="51">H89+H99</f>
        <v>27.8</v>
      </c>
      <c r="I100" s="32">
        <f t="shared" ref="I100" si="52">I89+I99</f>
        <v>97.28</v>
      </c>
      <c r="J100" s="32">
        <f t="shared" ref="J100:L100" si="53">J89+J99</f>
        <v>646.4</v>
      </c>
      <c r="K100" s="32"/>
      <c r="L100" s="32">
        <f t="shared" si="53"/>
        <v>56.629999999999995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17.23</v>
      </c>
      <c r="H101" s="40">
        <v>26.15</v>
      </c>
      <c r="I101" s="40">
        <v>4.3099999999999996</v>
      </c>
      <c r="J101" s="40">
        <v>320</v>
      </c>
      <c r="K101" s="41">
        <v>268</v>
      </c>
      <c r="L101" s="40">
        <v>84.38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3.9</v>
      </c>
      <c r="H103" s="43">
        <v>3.1</v>
      </c>
      <c r="I103" s="43">
        <v>25.16</v>
      </c>
      <c r="J103" s="43">
        <v>145</v>
      </c>
      <c r="K103" s="44">
        <v>502</v>
      </c>
      <c r="L103" s="43">
        <v>18.41</v>
      </c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4.4000000000000004</v>
      </c>
      <c r="H104" s="43">
        <v>0.38</v>
      </c>
      <c r="I104" s="43">
        <v>19.16</v>
      </c>
      <c r="J104" s="43">
        <v>90.8</v>
      </c>
      <c r="K104" s="44"/>
      <c r="L104" s="43">
        <v>4.7300000000000004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46</v>
      </c>
      <c r="F106" s="43">
        <v>70</v>
      </c>
      <c r="G106" s="43">
        <v>3.2</v>
      </c>
      <c r="H106" s="43">
        <v>22</v>
      </c>
      <c r="I106" s="43">
        <v>20</v>
      </c>
      <c r="J106" s="43">
        <v>292</v>
      </c>
      <c r="K106" s="44">
        <v>69</v>
      </c>
      <c r="L106" s="43">
        <f>26.96*2</f>
        <v>53.92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28.73</v>
      </c>
      <c r="H108" s="19">
        <f t="shared" si="54"/>
        <v>51.629999999999995</v>
      </c>
      <c r="I108" s="19">
        <f t="shared" si="54"/>
        <v>68.63</v>
      </c>
      <c r="J108" s="19">
        <f t="shared" si="54"/>
        <v>847.8</v>
      </c>
      <c r="K108" s="25"/>
      <c r="L108" s="19">
        <f t="shared" ref="L108" si="55">SUM(L101:L107)</f>
        <v>161.44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510</v>
      </c>
      <c r="G119" s="32">
        <f t="shared" ref="G119" si="58">G108+G118</f>
        <v>28.73</v>
      </c>
      <c r="H119" s="32">
        <f t="shared" ref="H119" si="59">H108+H118</f>
        <v>51.629999999999995</v>
      </c>
      <c r="I119" s="32">
        <f t="shared" ref="I119" si="60">I108+I118</f>
        <v>68.63</v>
      </c>
      <c r="J119" s="32">
        <f t="shared" ref="J119:L119" si="61">J108+J118</f>
        <v>847.8</v>
      </c>
      <c r="K119" s="32"/>
      <c r="L119" s="32">
        <f t="shared" si="61"/>
        <v>161.44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90</v>
      </c>
      <c r="G120" s="40">
        <v>15.3</v>
      </c>
      <c r="H120" s="40">
        <v>16.2</v>
      </c>
      <c r="I120" s="40">
        <v>1.8</v>
      </c>
      <c r="J120" s="40">
        <v>218.7</v>
      </c>
      <c r="K120" s="41"/>
      <c r="L120" s="40">
        <v>44.21</v>
      </c>
    </row>
    <row r="121" spans="1:12" ht="15">
      <c r="A121" s="14"/>
      <c r="B121" s="15"/>
      <c r="C121" s="11"/>
      <c r="D121" s="6"/>
      <c r="E121" s="42" t="s">
        <v>62</v>
      </c>
      <c r="F121" s="43">
        <v>150</v>
      </c>
      <c r="G121" s="43">
        <v>5.55</v>
      </c>
      <c r="H121" s="43">
        <v>4.95</v>
      </c>
      <c r="I121" s="43">
        <v>29.55</v>
      </c>
      <c r="J121" s="43">
        <v>184.5</v>
      </c>
      <c r="K121" s="44">
        <v>256</v>
      </c>
      <c r="L121" s="43">
        <v>14.16</v>
      </c>
    </row>
    <row r="122" spans="1:12" ht="1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2.8</v>
      </c>
      <c r="H122" s="43">
        <v>2.5</v>
      </c>
      <c r="I122" s="43">
        <v>13.6</v>
      </c>
      <c r="J122" s="43">
        <v>88</v>
      </c>
      <c r="K122" s="44">
        <v>465</v>
      </c>
      <c r="L122" s="43">
        <v>10.050000000000001</v>
      </c>
    </row>
    <row r="123" spans="1:12" ht="15">
      <c r="A123" s="14"/>
      <c r="B123" s="15"/>
      <c r="C123" s="11"/>
      <c r="D123" s="7" t="s">
        <v>23</v>
      </c>
      <c r="E123" s="42" t="s">
        <v>50</v>
      </c>
      <c r="F123" s="43">
        <v>40</v>
      </c>
      <c r="G123" s="43">
        <v>3.4</v>
      </c>
      <c r="H123" s="43">
        <v>1.32</v>
      </c>
      <c r="I123" s="43">
        <v>18.079999999999998</v>
      </c>
      <c r="J123" s="43">
        <v>103.2</v>
      </c>
      <c r="K123" s="44"/>
      <c r="L123" s="43">
        <v>4.74</v>
      </c>
    </row>
    <row r="124" spans="1:12" ht="15">
      <c r="A124" s="14"/>
      <c r="B124" s="15"/>
      <c r="C124" s="11"/>
      <c r="D124" s="7" t="s">
        <v>24</v>
      </c>
      <c r="E124" s="42" t="s">
        <v>64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</v>
      </c>
      <c r="K124" s="44">
        <v>82</v>
      </c>
      <c r="L124" s="43">
        <v>15.55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27.45</v>
      </c>
      <c r="H127" s="19">
        <f t="shared" si="62"/>
        <v>25.369999999999997</v>
      </c>
      <c r="I127" s="19">
        <f t="shared" si="62"/>
        <v>72.83</v>
      </c>
      <c r="J127" s="19">
        <f t="shared" si="62"/>
        <v>638.4</v>
      </c>
      <c r="K127" s="25"/>
      <c r="L127" s="19">
        <f t="shared" ref="L127" si="63">SUM(L120:L126)</f>
        <v>88.71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580</v>
      </c>
      <c r="G138" s="32">
        <f t="shared" ref="G138" si="66">G127+G137</f>
        <v>27.45</v>
      </c>
      <c r="H138" s="32">
        <f t="shared" ref="H138" si="67">H127+H137</f>
        <v>25.369999999999997</v>
      </c>
      <c r="I138" s="32">
        <f t="shared" ref="I138" si="68">I127+I137</f>
        <v>72.83</v>
      </c>
      <c r="J138" s="32">
        <f t="shared" ref="J138:L138" si="69">J127+J137</f>
        <v>638.4</v>
      </c>
      <c r="K138" s="32"/>
      <c r="L138" s="32">
        <f t="shared" si="69"/>
        <v>88.71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200</v>
      </c>
      <c r="G139" s="40">
        <v>8.1999999999999993</v>
      </c>
      <c r="H139" s="40">
        <v>6.44</v>
      </c>
      <c r="I139" s="40">
        <v>36.880000000000003</v>
      </c>
      <c r="J139" s="40">
        <v>239.41</v>
      </c>
      <c r="K139" s="41">
        <v>223</v>
      </c>
      <c r="L139" s="40">
        <v>15.51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1.6</v>
      </c>
      <c r="H141" s="43">
        <v>1.3</v>
      </c>
      <c r="I141" s="43">
        <v>11.5</v>
      </c>
      <c r="J141" s="43">
        <v>64</v>
      </c>
      <c r="K141" s="44">
        <v>460</v>
      </c>
      <c r="L141" s="43">
        <v>6.46</v>
      </c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80</v>
      </c>
      <c r="G142" s="43">
        <v>8.8000000000000007</v>
      </c>
      <c r="H142" s="43">
        <v>0.77</v>
      </c>
      <c r="I142" s="43">
        <v>38.33</v>
      </c>
      <c r="J142" s="43">
        <v>181.6</v>
      </c>
      <c r="K142" s="44"/>
      <c r="L142" s="43">
        <v>9.4600000000000009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59</v>
      </c>
      <c r="F144" s="43">
        <v>20</v>
      </c>
      <c r="G144" s="43">
        <v>4.9000000000000004</v>
      </c>
      <c r="H144" s="43">
        <v>15.7</v>
      </c>
      <c r="I144" s="43">
        <v>0</v>
      </c>
      <c r="J144" s="43">
        <v>70.8</v>
      </c>
      <c r="K144" s="44">
        <v>75</v>
      </c>
      <c r="L144" s="43">
        <v>8.6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23.5</v>
      </c>
      <c r="H146" s="19">
        <f t="shared" si="70"/>
        <v>24.21</v>
      </c>
      <c r="I146" s="19">
        <f t="shared" si="70"/>
        <v>86.710000000000008</v>
      </c>
      <c r="J146" s="19">
        <f t="shared" si="70"/>
        <v>555.80999999999995</v>
      </c>
      <c r="K146" s="25"/>
      <c r="L146" s="19">
        <f t="shared" ref="L146" si="71">SUM(L139:L145)</f>
        <v>40.03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23.5</v>
      </c>
      <c r="H157" s="32">
        <f t="shared" ref="H157" si="75">H146+H156</f>
        <v>24.21</v>
      </c>
      <c r="I157" s="32">
        <f t="shared" ref="I157" si="76">I146+I156</f>
        <v>86.710000000000008</v>
      </c>
      <c r="J157" s="32">
        <f t="shared" ref="J157:L157" si="77">J146+J156</f>
        <v>555.80999999999995</v>
      </c>
      <c r="K157" s="32"/>
      <c r="L157" s="32">
        <f t="shared" si="77"/>
        <v>40.03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66</v>
      </c>
      <c r="F158" s="40">
        <v>100</v>
      </c>
      <c r="G158" s="40">
        <v>20</v>
      </c>
      <c r="H158" s="40">
        <v>19.5</v>
      </c>
      <c r="I158" s="40">
        <v>3.3</v>
      </c>
      <c r="J158" s="40">
        <v>258</v>
      </c>
      <c r="K158" s="41">
        <v>327</v>
      </c>
      <c r="L158" s="40">
        <v>178.14</v>
      </c>
    </row>
    <row r="159" spans="1:12" ht="15">
      <c r="A159" s="23"/>
      <c r="B159" s="15"/>
      <c r="C159" s="11"/>
      <c r="D159" s="6"/>
      <c r="E159" s="42" t="s">
        <v>67</v>
      </c>
      <c r="F159" s="43">
        <v>150</v>
      </c>
      <c r="G159" s="43">
        <v>8.51</v>
      </c>
      <c r="H159" s="43">
        <v>6.36</v>
      </c>
      <c r="I159" s="43">
        <v>37.700000000000003</v>
      </c>
      <c r="J159" s="43">
        <v>242.16</v>
      </c>
      <c r="K159" s="44">
        <v>202</v>
      </c>
      <c r="L159" s="43">
        <v>12.37</v>
      </c>
    </row>
    <row r="160" spans="1:12" ht="25.5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0</v>
      </c>
      <c r="H160" s="43">
        <v>0</v>
      </c>
      <c r="I160" s="43">
        <v>24</v>
      </c>
      <c r="J160" s="43">
        <v>95</v>
      </c>
      <c r="K160" s="44">
        <v>504</v>
      </c>
      <c r="L160" s="43">
        <v>12.29</v>
      </c>
    </row>
    <row r="161" spans="1:12" ht="25.5">
      <c r="A161" s="23"/>
      <c r="B161" s="15"/>
      <c r="C161" s="11"/>
      <c r="D161" s="7" t="s">
        <v>23</v>
      </c>
      <c r="E161" s="42" t="s">
        <v>57</v>
      </c>
      <c r="F161" s="43">
        <v>80</v>
      </c>
      <c r="G161" s="43">
        <v>6.16</v>
      </c>
      <c r="H161" s="43">
        <v>0.88</v>
      </c>
      <c r="I161" s="43">
        <v>38.08</v>
      </c>
      <c r="J161" s="43">
        <v>188.8</v>
      </c>
      <c r="K161" s="44"/>
      <c r="L161" s="43">
        <v>7.13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34.67</v>
      </c>
      <c r="H165" s="19">
        <f t="shared" si="78"/>
        <v>26.74</v>
      </c>
      <c r="I165" s="19">
        <f t="shared" si="78"/>
        <v>103.08</v>
      </c>
      <c r="J165" s="19">
        <f t="shared" si="78"/>
        <v>783.96</v>
      </c>
      <c r="K165" s="25"/>
      <c r="L165" s="19">
        <f t="shared" ref="L165" si="79">SUM(L158:L164)</f>
        <v>209.92999999999998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82">G165+G175</f>
        <v>34.67</v>
      </c>
      <c r="H176" s="32">
        <f t="shared" ref="H176" si="83">H165+H175</f>
        <v>26.74</v>
      </c>
      <c r="I176" s="32">
        <f t="shared" ref="I176" si="84">I165+I175</f>
        <v>103.08</v>
      </c>
      <c r="J176" s="32">
        <f t="shared" ref="J176:L176" si="85">J165+J175</f>
        <v>783.96</v>
      </c>
      <c r="K176" s="32"/>
      <c r="L176" s="32">
        <f t="shared" si="85"/>
        <v>209.92999999999998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100</v>
      </c>
      <c r="G177" s="40">
        <v>13.5</v>
      </c>
      <c r="H177" s="40">
        <v>1.2</v>
      </c>
      <c r="I177" s="40">
        <v>3</v>
      </c>
      <c r="J177" s="40">
        <v>78</v>
      </c>
      <c r="K177" s="41">
        <v>297</v>
      </c>
      <c r="L177" s="40">
        <v>97.93</v>
      </c>
    </row>
    <row r="178" spans="1:12" ht="15">
      <c r="A178" s="23"/>
      <c r="B178" s="15"/>
      <c r="C178" s="11"/>
      <c r="D178" s="6"/>
      <c r="E178" s="42" t="s">
        <v>70</v>
      </c>
      <c r="F178" s="43">
        <v>150</v>
      </c>
      <c r="G178" s="43">
        <v>4.05</v>
      </c>
      <c r="H178" s="43">
        <v>6</v>
      </c>
      <c r="I178" s="43">
        <v>8.6999999999999993</v>
      </c>
      <c r="J178" s="43">
        <v>105</v>
      </c>
      <c r="K178" s="44">
        <v>377</v>
      </c>
      <c r="L178" s="43">
        <v>21.28</v>
      </c>
    </row>
    <row r="179" spans="1:12" ht="1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0.6</v>
      </c>
      <c r="H179" s="43">
        <v>0.1</v>
      </c>
      <c r="I179" s="43">
        <v>20.100000000000001</v>
      </c>
      <c r="J179" s="43">
        <v>84</v>
      </c>
      <c r="K179" s="44">
        <v>495</v>
      </c>
      <c r="L179" s="43">
        <v>4.22</v>
      </c>
    </row>
    <row r="180" spans="1:12" ht="15">
      <c r="A180" s="23"/>
      <c r="B180" s="15"/>
      <c r="C180" s="11"/>
      <c r="D180" s="7" t="s">
        <v>23</v>
      </c>
      <c r="E180" s="42" t="s">
        <v>50</v>
      </c>
      <c r="F180" s="43">
        <v>80</v>
      </c>
      <c r="G180" s="43">
        <v>6.8</v>
      </c>
      <c r="H180" s="43">
        <v>2.64</v>
      </c>
      <c r="I180" s="43">
        <v>36.159999999999997</v>
      </c>
      <c r="J180" s="43">
        <v>206.4</v>
      </c>
      <c r="K180" s="44"/>
      <c r="L180" s="43">
        <v>9.4700000000000006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24.950000000000003</v>
      </c>
      <c r="H184" s="19">
        <f t="shared" si="86"/>
        <v>9.94</v>
      </c>
      <c r="I184" s="19">
        <f t="shared" si="86"/>
        <v>67.959999999999994</v>
      </c>
      <c r="J184" s="19">
        <f t="shared" si="86"/>
        <v>473.4</v>
      </c>
      <c r="K184" s="25"/>
      <c r="L184" s="19">
        <f t="shared" ref="L184" si="87">SUM(L177:L183)</f>
        <v>132.9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530</v>
      </c>
      <c r="G195" s="32">
        <f t="shared" ref="G195" si="90">G184+G194</f>
        <v>24.950000000000003</v>
      </c>
      <c r="H195" s="32">
        <f t="shared" ref="H195" si="91">H184+H194</f>
        <v>9.94</v>
      </c>
      <c r="I195" s="32">
        <f t="shared" ref="I195" si="92">I184+I194</f>
        <v>67.959999999999994</v>
      </c>
      <c r="J195" s="32">
        <f t="shared" ref="J195:L195" si="93">J184+J194</f>
        <v>473.4</v>
      </c>
      <c r="K195" s="32"/>
      <c r="L195" s="32">
        <f t="shared" si="93"/>
        <v>132.9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26.492999999999995</v>
      </c>
      <c r="H196" s="34">
        <f t="shared" si="94"/>
        <v>24.344000000000001</v>
      </c>
      <c r="I196" s="34">
        <f t="shared" si="94"/>
        <v>83.874000000000009</v>
      </c>
      <c r="J196" s="34">
        <f t="shared" si="94"/>
        <v>643.76599999999985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113.21199999999999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2022-05-16T14:23:56Z</dcterms:created>
  <dcterms:modified xsi:type="dcterms:W3CDTF">2026-04-07T09:14:13Z</dcterms:modified>
</cp:coreProperties>
</file>